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840" yWindow="1140" windowWidth="8460" windowHeight="20600" tabRatio="500" activeTab="1"/>
  </bookViews>
  <sheets>
    <sheet name="Yeo" sheetId="1" r:id="rId1"/>
    <sheet name="Parrett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  <c r="D37" i="1"/>
  <c r="D38" i="1"/>
  <c r="F37" i="1"/>
  <c r="D11" i="1"/>
  <c r="D12" i="1"/>
  <c r="D13" i="1"/>
  <c r="F12" i="1"/>
  <c r="D27" i="1"/>
  <c r="D28" i="1"/>
  <c r="D29" i="1"/>
  <c r="F28" i="1"/>
  <c r="D15" i="1"/>
  <c r="D16" i="1"/>
  <c r="D17" i="1"/>
  <c r="F16" i="1"/>
  <c r="D31" i="1"/>
  <c r="D32" i="1"/>
  <c r="D33" i="1"/>
  <c r="F32" i="1"/>
  <c r="D23" i="1"/>
  <c r="D24" i="1"/>
  <c r="D25" i="1"/>
  <c r="F24" i="1"/>
  <c r="D19" i="1"/>
  <c r="D20" i="1"/>
  <c r="D21" i="1"/>
  <c r="F20" i="1"/>
  <c r="D8" i="1"/>
  <c r="D9" i="1"/>
  <c r="D7" i="1"/>
  <c r="F8" i="1"/>
  <c r="D39" i="3"/>
  <c r="D40" i="3"/>
  <c r="D41" i="3"/>
  <c r="F40" i="3"/>
  <c r="D35" i="3"/>
  <c r="D36" i="3"/>
  <c r="D37" i="3"/>
  <c r="F36" i="3"/>
  <c r="D9" i="3"/>
  <c r="D10" i="3"/>
  <c r="D11" i="3"/>
  <c r="F10" i="3"/>
  <c r="D13" i="3"/>
  <c r="D14" i="3"/>
  <c r="D15" i="3"/>
  <c r="F14" i="3"/>
  <c r="D17" i="3"/>
  <c r="D18" i="3"/>
  <c r="D19" i="3"/>
  <c r="F18" i="3"/>
  <c r="D21" i="3"/>
  <c r="D22" i="3"/>
  <c r="D23" i="3"/>
  <c r="F22" i="3"/>
  <c r="D25" i="3"/>
  <c r="D26" i="3"/>
  <c r="D27" i="3"/>
  <c r="F26" i="3"/>
  <c r="D29" i="3"/>
  <c r="D30" i="3"/>
  <c r="D31" i="3"/>
  <c r="F30" i="3"/>
</calcChain>
</file>

<file path=xl/sharedStrings.xml><?xml version="1.0" encoding="utf-8"?>
<sst xmlns="http://schemas.openxmlformats.org/spreadsheetml/2006/main" count="174" uniqueCount="82">
  <si>
    <t>R YEO BUGLE COTTAGES</t>
  </si>
  <si>
    <t>2021-01-15T12:46:00</t>
  </si>
  <si>
    <t>mg/l</t>
  </si>
  <si>
    <t>2021-02-04T13:22:00</t>
  </si>
  <si>
    <t>2021-03-02T10:23:00</t>
  </si>
  <si>
    <t>RIVER YEO A30 ROADBRIDGE</t>
  </si>
  <si>
    <t>2021-01-13T11:33:00</t>
  </si>
  <si>
    <t>2021-02-09T12:52:00</t>
  </si>
  <si>
    <t>2021-03-09T15:30:00</t>
  </si>
  <si>
    <t>R YEO NORTHOVER</t>
  </si>
  <si>
    <t>2021-01-15T11:37:00</t>
  </si>
  <si>
    <t>2021-02-03T14:21:00</t>
  </si>
  <si>
    <t>2021-03-09T14:59:00</t>
  </si>
  <si>
    <t>R YEO BICKNELLS BR</t>
  </si>
  <si>
    <t>2021-01-14T10:27:00</t>
  </si>
  <si>
    <t>2021-02-02T11:03:00</t>
  </si>
  <si>
    <t>2021-03-16T11:59:00</t>
  </si>
  <si>
    <t>RIVER YEO AT CLIFTON MAYBANK</t>
  </si>
  <si>
    <t>2021-01-14T11:06:00</t>
  </si>
  <si>
    <t>2021-02-10T13:31:00</t>
  </si>
  <si>
    <t>2021-03-15T11:33:00</t>
  </si>
  <si>
    <t>RIVER YEO AT HUISH EPISCOPI</t>
  </si>
  <si>
    <t>2021-01-19T13:59:00</t>
  </si>
  <si>
    <t>2021-02-09T12:35:00</t>
  </si>
  <si>
    <t>2021-03-16T12:22:00</t>
  </si>
  <si>
    <t>RIVER YEO AT LAKE</t>
  </si>
  <si>
    <t>2021-02-17T11:25:00</t>
  </si>
  <si>
    <t>2021-03-26T13:46:00</t>
  </si>
  <si>
    <t>RIVER PARRETT AT MUCHELNEY BRIDGE</t>
  </si>
  <si>
    <t>2021-01-06T10:29:00</t>
  </si>
  <si>
    <t>2021-02-02T10:39:00</t>
  </si>
  <si>
    <t>2021-03-16T11:40:00</t>
  </si>
  <si>
    <t>RIVER PARRETT AT CARYS MILL BRIDGE</t>
  </si>
  <si>
    <t>2021-01-15T09:32:00</t>
  </si>
  <si>
    <t>2021-02-02T09:32:00</t>
  </si>
  <si>
    <t>2021-03-16T10:37:00</t>
  </si>
  <si>
    <t>RIVER PARRETT AT CHISELBOROUGH</t>
  </si>
  <si>
    <t>2021-01-15T11:11:00</t>
  </si>
  <si>
    <t>2021-02-10T11:56:00</t>
  </si>
  <si>
    <t>2021-03-04T11:31:00</t>
  </si>
  <si>
    <t>RIVER PARRETT AT HASELBURY BRIDGE</t>
  </si>
  <si>
    <t>2021-01-15T10:39:00</t>
  </si>
  <si>
    <t>2021-02-17T10:04:00</t>
  </si>
  <si>
    <t>2021-03-04T10:47:00</t>
  </si>
  <si>
    <t>TRIB OF THE RIVER YEO</t>
  </si>
  <si>
    <t>2021-01-15T12:36:00</t>
  </si>
  <si>
    <t>2021-02-09T13:18:00</t>
  </si>
  <si>
    <t>2021-03-02T10:33:00</t>
  </si>
  <si>
    <t>T R PARRETT MERRIOTTSFORD</t>
  </si>
  <si>
    <t>2021-01-14T09:27:00</t>
  </si>
  <si>
    <t>2021-02-12T10:46:00</t>
  </si>
  <si>
    <t>2021-03-19T12:57:00</t>
  </si>
  <si>
    <t>CREWKERNE BROOK VINEY BR</t>
  </si>
  <si>
    <t>2021-01-15T10:24:00</t>
  </si>
  <si>
    <t>2021-02-17T12:16:00</t>
  </si>
  <si>
    <t>2021-03-19T10:44:00</t>
  </si>
  <si>
    <t>LAMBROOK B PICKEN BR</t>
  </si>
  <si>
    <t>2021-01-15T09:58:00</t>
  </si>
  <si>
    <t>2021-02-02T10:06:00</t>
  </si>
  <si>
    <t>2021-03-16T11:04:00</t>
  </si>
  <si>
    <t>LAMBROOK B E LAMB BR</t>
  </si>
  <si>
    <t>2021-01-15T09:45:00</t>
  </si>
  <si>
    <t>2021-02-02T09:50:00</t>
  </si>
  <si>
    <t>2021-03-16T10:48:00</t>
  </si>
  <si>
    <t>River Parrett</t>
  </si>
  <si>
    <t>Place</t>
  </si>
  <si>
    <t>Date</t>
  </si>
  <si>
    <t>Phosphate as P</t>
  </si>
  <si>
    <t>Phosphate</t>
  </si>
  <si>
    <t xml:space="preserve">Easting </t>
  </si>
  <si>
    <t>Northing</t>
  </si>
  <si>
    <t>https://environment.data.gov.uk/water-quality/view/landing</t>
  </si>
  <si>
    <t>Units</t>
  </si>
  <si>
    <t>Mean</t>
  </si>
  <si>
    <t>Comment</t>
  </si>
  <si>
    <t>Above South Petherton STW</t>
  </si>
  <si>
    <t>Downstream of South Petherton STW</t>
  </si>
  <si>
    <t>River Yeo</t>
  </si>
  <si>
    <t>Downstream</t>
  </si>
  <si>
    <t>Upstream</t>
  </si>
  <si>
    <t>Tributary - South Petherton</t>
  </si>
  <si>
    <t>Environment Agency Phosphate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</si>
</sst>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C1" sqref="C1"/>
    </sheetView>
  </sheetViews>
  <sheetFormatPr baseColWidth="10" defaultRowHeight="15" x14ac:dyDescent="0"/>
  <cols>
    <col min="1" max="1" width="33.1640625" customWidth="1"/>
    <col min="2" max="2" width="19.6640625" customWidth="1"/>
    <col min="3" max="3" width="15.5" customWidth="1"/>
  </cols>
  <sheetData>
    <row r="1" spans="1:9" ht="20">
      <c r="A1" s="4" t="s">
        <v>81</v>
      </c>
    </row>
    <row r="2" spans="1:9">
      <c r="A2" t="s">
        <v>77</v>
      </c>
    </row>
    <row r="3" spans="1:9">
      <c r="A3" t="s">
        <v>71</v>
      </c>
    </row>
    <row r="6" spans="1:9">
      <c r="A6" s="6" t="s">
        <v>65</v>
      </c>
      <c r="B6" s="6" t="s">
        <v>66</v>
      </c>
      <c r="C6" s="7" t="s">
        <v>67</v>
      </c>
      <c r="D6" s="7" t="s">
        <v>68</v>
      </c>
      <c r="E6" s="8" t="s">
        <v>72</v>
      </c>
      <c r="F6" s="8" t="s">
        <v>73</v>
      </c>
      <c r="G6" s="7" t="s">
        <v>69</v>
      </c>
      <c r="H6" s="7" t="s">
        <v>70</v>
      </c>
      <c r="I6" s="6" t="s">
        <v>74</v>
      </c>
    </row>
    <row r="7" spans="1:9">
      <c r="A7" t="s">
        <v>0</v>
      </c>
      <c r="B7" t="s">
        <v>1</v>
      </c>
      <c r="C7">
        <v>0.16</v>
      </c>
      <c r="D7" s="1">
        <f>C7*95/31</f>
        <v>0.49032258064516132</v>
      </c>
      <c r="E7" t="s">
        <v>2</v>
      </c>
      <c r="G7">
        <v>367181</v>
      </c>
      <c r="H7">
        <v>121267</v>
      </c>
    </row>
    <row r="8" spans="1:9">
      <c r="A8" t="s">
        <v>0</v>
      </c>
      <c r="B8" t="s">
        <v>3</v>
      </c>
      <c r="C8">
        <v>0.13</v>
      </c>
      <c r="D8" s="1">
        <f t="shared" ref="D8:D9" si="0">C8*95/31</f>
        <v>0.39838709677419354</v>
      </c>
      <c r="E8" t="s">
        <v>2</v>
      </c>
      <c r="F8" s="1">
        <f>(D7+D8+D9)/3</f>
        <v>0.45967741935483869</v>
      </c>
      <c r="G8">
        <v>367181</v>
      </c>
      <c r="H8">
        <v>121267</v>
      </c>
    </row>
    <row r="9" spans="1:9">
      <c r="A9" t="s">
        <v>0</v>
      </c>
      <c r="B9" t="s">
        <v>4</v>
      </c>
      <c r="C9">
        <v>0.16</v>
      </c>
      <c r="D9" s="1">
        <f t="shared" si="0"/>
        <v>0.49032258064516132</v>
      </c>
      <c r="E9" t="s">
        <v>2</v>
      </c>
      <c r="G9">
        <v>367181</v>
      </c>
      <c r="H9">
        <v>121267</v>
      </c>
    </row>
    <row r="10" spans="1:9">
      <c r="D10" s="1"/>
    </row>
    <row r="11" spans="1:9">
      <c r="A11" t="s">
        <v>25</v>
      </c>
      <c r="B11" t="s">
        <v>26</v>
      </c>
      <c r="C11">
        <v>0.14000000000000001</v>
      </c>
      <c r="D11" s="1">
        <f>C11*95/31</f>
        <v>0.42903225806451617</v>
      </c>
      <c r="E11" t="s">
        <v>2</v>
      </c>
      <c r="G11">
        <v>360922</v>
      </c>
      <c r="H11">
        <v>114151</v>
      </c>
    </row>
    <row r="12" spans="1:9">
      <c r="A12" t="s">
        <v>25</v>
      </c>
      <c r="B12" t="s">
        <v>26</v>
      </c>
      <c r="C12">
        <v>0.19</v>
      </c>
      <c r="D12" s="1">
        <f>C12*95/31</f>
        <v>0.58225806451612905</v>
      </c>
      <c r="E12" t="s">
        <v>2</v>
      </c>
      <c r="F12" s="1">
        <f>(D11+D12+D13)/3</f>
        <v>0.40655913978494623</v>
      </c>
      <c r="G12">
        <v>360922</v>
      </c>
      <c r="H12">
        <v>114151</v>
      </c>
    </row>
    <row r="13" spans="1:9">
      <c r="A13" t="s">
        <v>25</v>
      </c>
      <c r="B13" t="s">
        <v>27</v>
      </c>
      <c r="C13">
        <v>6.8000000000000005E-2</v>
      </c>
      <c r="D13" s="1">
        <f>C13*95/31</f>
        <v>0.20838709677419356</v>
      </c>
      <c r="E13" t="s">
        <v>2</v>
      </c>
      <c r="G13">
        <v>360922</v>
      </c>
      <c r="H13">
        <v>114151</v>
      </c>
    </row>
    <row r="15" spans="1:9">
      <c r="A15" t="s">
        <v>17</v>
      </c>
      <c r="B15" t="s">
        <v>18</v>
      </c>
      <c r="C15">
        <v>9.1999999999999998E-2</v>
      </c>
      <c r="D15" s="1">
        <f>C15*95/31</f>
        <v>0.28193548387096773</v>
      </c>
      <c r="E15" t="s">
        <v>2</v>
      </c>
      <c r="G15">
        <v>357780</v>
      </c>
      <c r="H15">
        <v>113896</v>
      </c>
    </row>
    <row r="16" spans="1:9">
      <c r="A16" t="s">
        <v>17</v>
      </c>
      <c r="B16" t="s">
        <v>19</v>
      </c>
      <c r="C16">
        <v>9.9000000000000005E-2</v>
      </c>
      <c r="D16" s="1">
        <f>C16*95/31</f>
        <v>0.30338709677419357</v>
      </c>
      <c r="E16" t="s">
        <v>2</v>
      </c>
      <c r="F16" s="1">
        <f>(D15+D16+D17)/3</f>
        <v>0.29725806451612907</v>
      </c>
      <c r="G16">
        <v>357780</v>
      </c>
      <c r="H16">
        <v>113896</v>
      </c>
    </row>
    <row r="17" spans="1:8">
      <c r="A17" t="s">
        <v>17</v>
      </c>
      <c r="B17" t="s">
        <v>20</v>
      </c>
      <c r="C17">
        <v>0.1</v>
      </c>
      <c r="D17" s="1">
        <f>C17*95/31</f>
        <v>0.30645161290322581</v>
      </c>
      <c r="E17" t="s">
        <v>2</v>
      </c>
      <c r="G17">
        <v>357780</v>
      </c>
      <c r="H17">
        <v>113896</v>
      </c>
    </row>
    <row r="18" spans="1:8">
      <c r="D18" s="1"/>
    </row>
    <row r="19" spans="1:8">
      <c r="A19" t="s">
        <v>5</v>
      </c>
      <c r="B19" t="s">
        <v>6</v>
      </c>
      <c r="C19">
        <v>0.12</v>
      </c>
      <c r="D19" s="1">
        <f>C19*95/31</f>
        <v>0.36774193548387096</v>
      </c>
      <c r="E19" t="s">
        <v>2</v>
      </c>
      <c r="G19">
        <v>357316</v>
      </c>
      <c r="H19">
        <v>116011</v>
      </c>
    </row>
    <row r="20" spans="1:8">
      <c r="A20" t="s">
        <v>5</v>
      </c>
      <c r="B20" t="s">
        <v>7</v>
      </c>
      <c r="C20">
        <v>0.11</v>
      </c>
      <c r="D20" s="1">
        <f>C20*95/31</f>
        <v>0.33709677419354839</v>
      </c>
      <c r="E20" t="s">
        <v>2</v>
      </c>
      <c r="F20" s="1">
        <f>(D19+D20+D21)/3</f>
        <v>0.3881720430107527</v>
      </c>
      <c r="G20">
        <v>357316</v>
      </c>
      <c r="H20">
        <v>116011</v>
      </c>
    </row>
    <row r="21" spans="1:8">
      <c r="A21" t="s">
        <v>5</v>
      </c>
      <c r="B21" t="s">
        <v>8</v>
      </c>
      <c r="C21">
        <v>0.15</v>
      </c>
      <c r="D21" s="1">
        <f>C21*95/31</f>
        <v>0.45967741935483869</v>
      </c>
      <c r="E21" t="s">
        <v>2</v>
      </c>
      <c r="G21">
        <v>357316</v>
      </c>
      <c r="H21">
        <v>116011</v>
      </c>
    </row>
    <row r="23" spans="1:8">
      <c r="A23" t="s">
        <v>9</v>
      </c>
      <c r="B23" t="s">
        <v>10</v>
      </c>
      <c r="C23">
        <v>0.13</v>
      </c>
      <c r="D23" s="1">
        <f>C23*95/31</f>
        <v>0.39838709677419354</v>
      </c>
      <c r="E23" t="s">
        <v>2</v>
      </c>
      <c r="G23">
        <v>352223</v>
      </c>
      <c r="H23">
        <v>122833</v>
      </c>
    </row>
    <row r="24" spans="1:8">
      <c r="A24" t="s">
        <v>9</v>
      </c>
      <c r="B24" t="s">
        <v>11</v>
      </c>
      <c r="C24">
        <v>0.11</v>
      </c>
      <c r="D24" s="1">
        <f>C24*95/31</f>
        <v>0.33709677419354839</v>
      </c>
      <c r="E24" t="s">
        <v>2</v>
      </c>
      <c r="F24" s="1">
        <f>(D23+D24+D25)/3</f>
        <v>0.3779569892473118</v>
      </c>
      <c r="G24">
        <v>352223</v>
      </c>
      <c r="H24">
        <v>122833</v>
      </c>
    </row>
    <row r="25" spans="1:8">
      <c r="A25" t="s">
        <v>9</v>
      </c>
      <c r="B25" t="s">
        <v>12</v>
      </c>
      <c r="C25">
        <v>0.13</v>
      </c>
      <c r="D25" s="1">
        <f>C25*95/31</f>
        <v>0.39838709677419354</v>
      </c>
      <c r="E25" t="s">
        <v>2</v>
      </c>
      <c r="G25">
        <v>352223</v>
      </c>
      <c r="H25">
        <v>122833</v>
      </c>
    </row>
    <row r="26" spans="1:8">
      <c r="D26" s="1"/>
    </row>
    <row r="27" spans="1:8">
      <c r="A27" t="s">
        <v>21</v>
      </c>
      <c r="B27" t="s">
        <v>22</v>
      </c>
      <c r="C27">
        <v>0.12</v>
      </c>
      <c r="D27" s="1">
        <f>C27*95/31</f>
        <v>0.36774193548387096</v>
      </c>
      <c r="E27" t="s">
        <v>2</v>
      </c>
      <c r="G27">
        <v>343491</v>
      </c>
      <c r="H27">
        <v>126234</v>
      </c>
    </row>
    <row r="28" spans="1:8">
      <c r="A28" t="s">
        <v>21</v>
      </c>
      <c r="B28" t="s">
        <v>23</v>
      </c>
      <c r="C28">
        <v>9.7000000000000003E-2</v>
      </c>
      <c r="D28" s="1">
        <f>C28*95/31</f>
        <v>0.29725806451612902</v>
      </c>
      <c r="E28" t="s">
        <v>2</v>
      </c>
      <c r="F28" s="1">
        <f>(D27+D28+D29)/3</f>
        <v>0.41575268817204303</v>
      </c>
      <c r="G28">
        <v>343491</v>
      </c>
      <c r="H28">
        <v>126234</v>
      </c>
    </row>
    <row r="29" spans="1:8">
      <c r="A29" t="s">
        <v>21</v>
      </c>
      <c r="B29" t="s">
        <v>24</v>
      </c>
      <c r="C29">
        <v>0.19</v>
      </c>
      <c r="D29" s="1">
        <f>C29*95/31</f>
        <v>0.58225806451612905</v>
      </c>
      <c r="E29" t="s">
        <v>2</v>
      </c>
      <c r="G29">
        <v>343491</v>
      </c>
      <c r="H29">
        <v>126234</v>
      </c>
    </row>
    <row r="30" spans="1:8">
      <c r="D30" s="1"/>
    </row>
    <row r="31" spans="1:8">
      <c r="A31" t="s">
        <v>13</v>
      </c>
      <c r="B31" t="s">
        <v>14</v>
      </c>
      <c r="C31">
        <v>0.14000000000000001</v>
      </c>
      <c r="D31" s="1">
        <f>C31*95/31</f>
        <v>0.42903225806451617</v>
      </c>
      <c r="E31" t="s">
        <v>2</v>
      </c>
      <c r="G31">
        <v>342783</v>
      </c>
      <c r="H31">
        <v>126022</v>
      </c>
    </row>
    <row r="32" spans="1:8">
      <c r="A32" t="s">
        <v>13</v>
      </c>
      <c r="B32" t="s">
        <v>15</v>
      </c>
      <c r="C32">
        <v>0.1</v>
      </c>
      <c r="D32" s="1">
        <f>C32*95/31</f>
        <v>0.30645161290322581</v>
      </c>
      <c r="E32" t="s">
        <v>2</v>
      </c>
      <c r="F32" s="1">
        <f>(D31+D32+D33)/3</f>
        <v>0.43924731182795701</v>
      </c>
      <c r="G32">
        <v>342783</v>
      </c>
      <c r="H32">
        <v>126022</v>
      </c>
    </row>
    <row r="33" spans="1:8">
      <c r="A33" t="s">
        <v>13</v>
      </c>
      <c r="B33" t="s">
        <v>16</v>
      </c>
      <c r="C33">
        <v>0.19</v>
      </c>
      <c r="D33" s="1">
        <f>C33*95/31</f>
        <v>0.58225806451612905</v>
      </c>
      <c r="E33" t="s">
        <v>2</v>
      </c>
      <c r="G33">
        <v>342783</v>
      </c>
      <c r="H33">
        <v>126022</v>
      </c>
    </row>
    <row r="34" spans="1:8">
      <c r="D34" s="1"/>
    </row>
    <row r="36" spans="1:8">
      <c r="A36" t="s">
        <v>44</v>
      </c>
      <c r="B36" t="s">
        <v>45</v>
      </c>
      <c r="C36">
        <v>0.15</v>
      </c>
      <c r="D36" s="1">
        <f>C36*95/31</f>
        <v>0.45967741935483869</v>
      </c>
      <c r="E36" t="s">
        <v>2</v>
      </c>
      <c r="G36">
        <v>367407</v>
      </c>
      <c r="H36">
        <v>122376</v>
      </c>
    </row>
    <row r="37" spans="1:8">
      <c r="A37" t="s">
        <v>44</v>
      </c>
      <c r="B37" t="s">
        <v>46</v>
      </c>
      <c r="C37">
        <v>0.11</v>
      </c>
      <c r="D37" s="1">
        <f>C37*95/31</f>
        <v>0.33709677419354839</v>
      </c>
      <c r="E37" t="s">
        <v>2</v>
      </c>
      <c r="F37" s="1">
        <f>(D36+D37+D38)/3</f>
        <v>0.44946236559139779</v>
      </c>
      <c r="G37">
        <v>367407</v>
      </c>
      <c r="H37">
        <v>122376</v>
      </c>
    </row>
    <row r="38" spans="1:8">
      <c r="A38" t="s">
        <v>44</v>
      </c>
      <c r="B38" t="s">
        <v>47</v>
      </c>
      <c r="C38">
        <v>0.18</v>
      </c>
      <c r="D38" s="1">
        <f>C38*95/31</f>
        <v>0.55161290322580636</v>
      </c>
      <c r="E38" t="s">
        <v>2</v>
      </c>
      <c r="G38">
        <v>367407</v>
      </c>
      <c r="H38">
        <v>122376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A10" sqref="A10"/>
    </sheetView>
  </sheetViews>
  <sheetFormatPr baseColWidth="10" defaultRowHeight="15" x14ac:dyDescent="0"/>
  <cols>
    <col min="1" max="1" width="43.5" customWidth="1"/>
    <col min="2" max="2" width="20.5" customWidth="1"/>
    <col min="3" max="3" width="14.83203125" customWidth="1"/>
    <col min="10" max="10" width="31.6640625" customWidth="1"/>
  </cols>
  <sheetData>
    <row r="1" spans="1:10" ht="20">
      <c r="A1" s="4" t="s">
        <v>81</v>
      </c>
    </row>
    <row r="2" spans="1:10">
      <c r="A2" t="s">
        <v>64</v>
      </c>
    </row>
    <row r="3" spans="1:10">
      <c r="A3" t="s">
        <v>71</v>
      </c>
    </row>
    <row r="5" spans="1:10">
      <c r="A5" s="2" t="s">
        <v>78</v>
      </c>
    </row>
    <row r="6" spans="1:10" s="2" customFormat="1">
      <c r="A6" s="2" t="s">
        <v>65</v>
      </c>
      <c r="B6" s="2" t="s">
        <v>66</v>
      </c>
      <c r="C6" s="3" t="s">
        <v>67</v>
      </c>
      <c r="D6" s="3" t="s">
        <v>68</v>
      </c>
      <c r="E6" s="5" t="s">
        <v>72</v>
      </c>
      <c r="F6" s="5" t="s">
        <v>73</v>
      </c>
      <c r="G6" s="5"/>
      <c r="H6" s="3" t="s">
        <v>69</v>
      </c>
      <c r="I6" s="3" t="s">
        <v>70</v>
      </c>
      <c r="J6" s="2" t="s">
        <v>74</v>
      </c>
    </row>
    <row r="8" spans="1:10">
      <c r="A8" s="2" t="s">
        <v>79</v>
      </c>
    </row>
    <row r="9" spans="1:10">
      <c r="A9" t="s">
        <v>52</v>
      </c>
      <c r="B9" t="s">
        <v>53</v>
      </c>
      <c r="C9">
        <v>1.4E-2</v>
      </c>
      <c r="D9" s="1">
        <f>C9*95/31</f>
        <v>4.2903225806451617E-2</v>
      </c>
      <c r="E9" t="s">
        <v>2</v>
      </c>
      <c r="H9">
        <v>344889</v>
      </c>
      <c r="I9">
        <v>109185</v>
      </c>
    </row>
    <row r="10" spans="1:10">
      <c r="A10" t="s">
        <v>52</v>
      </c>
      <c r="B10" t="s">
        <v>54</v>
      </c>
      <c r="C10">
        <v>4.2000000000000003E-2</v>
      </c>
      <c r="D10" s="1">
        <f>C10*95/31</f>
        <v>0.12870967741935485</v>
      </c>
      <c r="E10" t="s">
        <v>2</v>
      </c>
      <c r="F10" s="1">
        <f>(D9+D10+D11)/3</f>
        <v>6.7419354838709686E-2</v>
      </c>
      <c r="H10">
        <v>344889</v>
      </c>
      <c r="I10">
        <v>109185</v>
      </c>
    </row>
    <row r="11" spans="1:10">
      <c r="A11" t="s">
        <v>52</v>
      </c>
      <c r="B11" t="s">
        <v>55</v>
      </c>
      <c r="C11">
        <v>0.01</v>
      </c>
      <c r="D11" s="1">
        <f>C11*95/31</f>
        <v>3.0645161290322583E-2</v>
      </c>
      <c r="E11" t="s">
        <v>2</v>
      </c>
      <c r="H11">
        <v>344889</v>
      </c>
      <c r="I11">
        <v>109185</v>
      </c>
    </row>
    <row r="13" spans="1:10">
      <c r="A13" t="s">
        <v>48</v>
      </c>
      <c r="B13" t="s">
        <v>49</v>
      </c>
      <c r="C13">
        <v>5.6000000000000001E-2</v>
      </c>
      <c r="D13" s="1">
        <f>C13*95/31</f>
        <v>0.17161290322580647</v>
      </c>
      <c r="E13" t="s">
        <v>2</v>
      </c>
      <c r="H13">
        <v>347205</v>
      </c>
      <c r="I13">
        <v>106777</v>
      </c>
    </row>
    <row r="14" spans="1:10">
      <c r="A14" t="s">
        <v>48</v>
      </c>
      <c r="B14" t="s">
        <v>50</v>
      </c>
      <c r="C14">
        <v>0.15</v>
      </c>
      <c r="D14" s="1">
        <f>C14*95/31</f>
        <v>0.45967741935483869</v>
      </c>
      <c r="E14" t="s">
        <v>2</v>
      </c>
      <c r="F14" s="1">
        <f>(D13+D14+D15)/3</f>
        <v>0.26048387096774195</v>
      </c>
      <c r="H14">
        <v>347205</v>
      </c>
      <c r="I14">
        <v>106777</v>
      </c>
    </row>
    <row r="15" spans="1:10">
      <c r="A15" t="s">
        <v>48</v>
      </c>
      <c r="B15" t="s">
        <v>51</v>
      </c>
      <c r="C15">
        <v>4.9000000000000002E-2</v>
      </c>
      <c r="D15" s="1">
        <f>C15*95/31</f>
        <v>0.15016129032258066</v>
      </c>
      <c r="E15" t="s">
        <v>2</v>
      </c>
      <c r="H15">
        <v>347205</v>
      </c>
      <c r="I15">
        <v>106777</v>
      </c>
    </row>
    <row r="17" spans="1:9">
      <c r="A17" t="s">
        <v>40</v>
      </c>
      <c r="B17" t="s">
        <v>41</v>
      </c>
      <c r="C17">
        <v>0.22</v>
      </c>
      <c r="D17" s="1">
        <f>C17*95/31</f>
        <v>0.67419354838709677</v>
      </c>
      <c r="E17" t="s">
        <v>2</v>
      </c>
      <c r="H17">
        <v>345838</v>
      </c>
      <c r="I17">
        <v>110962</v>
      </c>
    </row>
    <row r="18" spans="1:9">
      <c r="A18" t="s">
        <v>40</v>
      </c>
      <c r="B18" t="s">
        <v>42</v>
      </c>
      <c r="C18">
        <v>0.11</v>
      </c>
      <c r="D18" s="1">
        <f>C18*95/31</f>
        <v>0.33709677419354839</v>
      </c>
      <c r="E18" t="s">
        <v>2</v>
      </c>
      <c r="F18" s="1">
        <f>(D17+D18+D19)/3</f>
        <v>0.56182795698924737</v>
      </c>
      <c r="H18">
        <v>345838</v>
      </c>
      <c r="I18">
        <v>110962</v>
      </c>
    </row>
    <row r="19" spans="1:9">
      <c r="A19" t="s">
        <v>40</v>
      </c>
      <c r="B19" t="s">
        <v>43</v>
      </c>
      <c r="C19">
        <v>0.22</v>
      </c>
      <c r="D19" s="1">
        <f>C19*95/31</f>
        <v>0.67419354838709677</v>
      </c>
      <c r="E19" t="s">
        <v>2</v>
      </c>
      <c r="H19">
        <v>345838</v>
      </c>
      <c r="I19">
        <v>110962</v>
      </c>
    </row>
    <row r="21" spans="1:9">
      <c r="A21" t="s">
        <v>36</v>
      </c>
      <c r="B21" t="s">
        <v>37</v>
      </c>
      <c r="C21">
        <v>0.23</v>
      </c>
      <c r="D21" s="1">
        <f>C21*95/31</f>
        <v>0.70483870967741935</v>
      </c>
      <c r="E21" t="s">
        <v>2</v>
      </c>
      <c r="H21">
        <v>346066</v>
      </c>
      <c r="I21">
        <v>114457</v>
      </c>
    </row>
    <row r="22" spans="1:9">
      <c r="A22" t="s">
        <v>36</v>
      </c>
      <c r="B22" t="s">
        <v>38</v>
      </c>
      <c r="C22">
        <v>0.18</v>
      </c>
      <c r="D22" s="1">
        <f>C22*95/31</f>
        <v>0.55161290322580636</v>
      </c>
      <c r="E22" t="s">
        <v>2</v>
      </c>
      <c r="F22" s="1">
        <f>(D21+D22+D23)/3</f>
        <v>0.66397849462365588</v>
      </c>
      <c r="H22">
        <v>346066</v>
      </c>
      <c r="I22">
        <v>114457</v>
      </c>
    </row>
    <row r="23" spans="1:9">
      <c r="A23" t="s">
        <v>36</v>
      </c>
      <c r="B23" t="s">
        <v>39</v>
      </c>
      <c r="C23">
        <v>0.24</v>
      </c>
      <c r="D23" s="1">
        <f>C23*95/31</f>
        <v>0.73548387096774193</v>
      </c>
      <c r="E23" t="s">
        <v>2</v>
      </c>
      <c r="H23">
        <v>346066</v>
      </c>
      <c r="I23">
        <v>114457</v>
      </c>
    </row>
    <row r="25" spans="1:9">
      <c r="A25" t="s">
        <v>32</v>
      </c>
      <c r="B25" t="s">
        <v>33</v>
      </c>
      <c r="C25">
        <v>0.21</v>
      </c>
      <c r="D25" s="1">
        <f>C25*95/31</f>
        <v>0.6435483870967742</v>
      </c>
      <c r="E25" t="s">
        <v>2</v>
      </c>
      <c r="H25">
        <v>344558</v>
      </c>
      <c r="I25">
        <v>118654</v>
      </c>
    </row>
    <row r="26" spans="1:9">
      <c r="A26" t="s">
        <v>32</v>
      </c>
      <c r="B26" t="s">
        <v>34</v>
      </c>
      <c r="C26">
        <v>0.16</v>
      </c>
      <c r="D26" s="1">
        <f>C26*95/31</f>
        <v>0.49032258064516132</v>
      </c>
      <c r="E26" t="s">
        <v>2</v>
      </c>
      <c r="F26" s="1">
        <f>(D25+D26+D27)/3</f>
        <v>0.53118279569892468</v>
      </c>
      <c r="H26">
        <v>344558</v>
      </c>
      <c r="I26">
        <v>118654</v>
      </c>
    </row>
    <row r="27" spans="1:9">
      <c r="A27" t="s">
        <v>32</v>
      </c>
      <c r="B27" t="s">
        <v>35</v>
      </c>
      <c r="C27">
        <v>0.15</v>
      </c>
      <c r="D27" s="1">
        <f>C27*95/31</f>
        <v>0.45967741935483869</v>
      </c>
      <c r="E27" t="s">
        <v>2</v>
      </c>
      <c r="H27">
        <v>344558</v>
      </c>
      <c r="I27">
        <v>118654</v>
      </c>
    </row>
    <row r="29" spans="1:9">
      <c r="A29" t="s">
        <v>28</v>
      </c>
      <c r="B29" t="s">
        <v>29</v>
      </c>
      <c r="C29">
        <v>0.14000000000000001</v>
      </c>
      <c r="D29" s="1">
        <f>C29*95/31</f>
        <v>0.42903225806451617</v>
      </c>
      <c r="E29" t="s">
        <v>2</v>
      </c>
      <c r="H29">
        <v>342504</v>
      </c>
      <c r="I29">
        <v>124828</v>
      </c>
    </row>
    <row r="30" spans="1:9">
      <c r="A30" t="s">
        <v>28</v>
      </c>
      <c r="B30" t="s">
        <v>30</v>
      </c>
      <c r="C30">
        <v>0.13</v>
      </c>
      <c r="D30" s="1">
        <f>C30*95/31</f>
        <v>0.39838709677419354</v>
      </c>
      <c r="E30" t="s">
        <v>2</v>
      </c>
      <c r="F30" s="1">
        <f>(D29+D30+D31)/3</f>
        <v>0.48010752688172048</v>
      </c>
      <c r="H30">
        <v>342504</v>
      </c>
      <c r="I30">
        <v>124828</v>
      </c>
    </row>
    <row r="31" spans="1:9">
      <c r="A31" t="s">
        <v>28</v>
      </c>
      <c r="B31" t="s">
        <v>31</v>
      </c>
      <c r="C31">
        <v>0.2</v>
      </c>
      <c r="D31" s="1">
        <f>C31*95/31</f>
        <v>0.61290322580645162</v>
      </c>
      <c r="E31" t="s">
        <v>2</v>
      </c>
      <c r="H31">
        <v>342504</v>
      </c>
      <c r="I31">
        <v>124828</v>
      </c>
    </row>
    <row r="32" spans="1:9">
      <c r="A32" s="2" t="s">
        <v>78</v>
      </c>
    </row>
    <row r="34" spans="1:10">
      <c r="A34" s="2" t="s">
        <v>80</v>
      </c>
      <c r="D34" s="1"/>
    </row>
    <row r="35" spans="1:10">
      <c r="A35" t="s">
        <v>56</v>
      </c>
      <c r="B35" t="s">
        <v>57</v>
      </c>
      <c r="C35">
        <v>4.1000000000000002E-2</v>
      </c>
      <c r="D35" s="1">
        <f>C35*95/31</f>
        <v>0.12564516129032258</v>
      </c>
      <c r="E35" t="s">
        <v>2</v>
      </c>
      <c r="H35">
        <v>341501</v>
      </c>
      <c r="I35">
        <v>118371</v>
      </c>
    </row>
    <row r="36" spans="1:10">
      <c r="A36" t="s">
        <v>56</v>
      </c>
      <c r="B36" t="s">
        <v>58</v>
      </c>
      <c r="C36">
        <v>9.4E-2</v>
      </c>
      <c r="D36" s="1">
        <f>C36*95/31</f>
        <v>0.28806451612903222</v>
      </c>
      <c r="E36" t="s">
        <v>2</v>
      </c>
      <c r="F36" s="1">
        <f>(D35+D36+D37)/3</f>
        <v>0.20736559139784946</v>
      </c>
      <c r="H36">
        <v>341501</v>
      </c>
      <c r="I36">
        <v>118371</v>
      </c>
      <c r="J36" t="s">
        <v>75</v>
      </c>
    </row>
    <row r="37" spans="1:10">
      <c r="A37" t="s">
        <v>56</v>
      </c>
      <c r="B37" t="s">
        <v>59</v>
      </c>
      <c r="C37">
        <v>6.8000000000000005E-2</v>
      </c>
      <c r="D37" s="1">
        <f>C37*95/31</f>
        <v>0.20838709677419356</v>
      </c>
      <c r="E37" t="s">
        <v>2</v>
      </c>
      <c r="H37">
        <v>341501</v>
      </c>
      <c r="I37">
        <v>118371</v>
      </c>
    </row>
    <row r="38" spans="1:10">
      <c r="D38" s="1"/>
    </row>
    <row r="39" spans="1:10">
      <c r="A39" t="s">
        <v>60</v>
      </c>
      <c r="B39" t="s">
        <v>61</v>
      </c>
      <c r="C39">
        <v>0.67</v>
      </c>
      <c r="D39" s="1">
        <f>C39*95/31</f>
        <v>2.0532258064516129</v>
      </c>
      <c r="E39" t="s">
        <v>2</v>
      </c>
      <c r="H39">
        <v>343302</v>
      </c>
      <c r="I39">
        <v>118629</v>
      </c>
    </row>
    <row r="40" spans="1:10">
      <c r="A40" t="s">
        <v>60</v>
      </c>
      <c r="B40" t="s">
        <v>62</v>
      </c>
      <c r="C40">
        <v>0.28000000000000003</v>
      </c>
      <c r="D40" s="1">
        <f>C40*95/31</f>
        <v>0.85806451612903234</v>
      </c>
      <c r="E40" t="s">
        <v>2</v>
      </c>
      <c r="F40" s="1">
        <f>(D39+D40+D41)/3</f>
        <v>2.0940860215053765</v>
      </c>
      <c r="H40">
        <v>343302</v>
      </c>
      <c r="I40">
        <v>118629</v>
      </c>
      <c r="J40" t="s">
        <v>76</v>
      </c>
    </row>
    <row r="41" spans="1:10">
      <c r="A41" t="s">
        <v>60</v>
      </c>
      <c r="B41" t="s">
        <v>63</v>
      </c>
      <c r="C41">
        <v>1.1000000000000001</v>
      </c>
      <c r="D41" s="1">
        <f>C41*95/31</f>
        <v>3.3709677419354844</v>
      </c>
      <c r="E41" t="s">
        <v>2</v>
      </c>
      <c r="H41">
        <v>343302</v>
      </c>
      <c r="I41">
        <v>118629</v>
      </c>
    </row>
    <row r="42" spans="1:10">
      <c r="D42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Yeo</vt:lpstr>
      <vt:lpstr>Parrett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Clegg</dc:creator>
  <cp:lastModifiedBy>Andrew Clegg</cp:lastModifiedBy>
  <dcterms:created xsi:type="dcterms:W3CDTF">2021-05-26T06:50:29Z</dcterms:created>
  <dcterms:modified xsi:type="dcterms:W3CDTF">2022-09-16T10:46:44Z</dcterms:modified>
</cp:coreProperties>
</file>